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duro\Desktop\"/>
    </mc:Choice>
  </mc:AlternateContent>
  <xr:revisionPtr revIDLastSave="0" documentId="8_{71B93DFB-83EE-4E2A-B1D8-1033EAC37191}" xr6:coauthVersionLast="47" xr6:coauthVersionMax="47" xr10:uidLastSave="{00000000-0000-0000-0000-000000000000}"/>
  <bookViews>
    <workbookView xWindow="-120" yWindow="-120" windowWidth="21840" windowHeight="13140" tabRatio="457" xr2:uid="{00000000-000D-0000-FFFF-FFFF00000000}"/>
  </bookViews>
  <sheets>
    <sheet name="ENERO 2024" sheetId="2" r:id="rId1"/>
  </sheets>
  <definedNames>
    <definedName name="_xlnm._FilterDatabase" localSheetId="0" hidden="1">'ENERO 2024'!$A$9:$I$32</definedName>
    <definedName name="_xlnm.Print_Area" localSheetId="0">'ENERO 2024'!$A$1:$I$41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H10" i="2"/>
  <c r="H29" i="2"/>
  <c r="H30" i="2"/>
  <c r="H21" i="2"/>
  <c r="H22" i="2"/>
  <c r="H27" i="2"/>
  <c r="H26" i="2"/>
  <c r="H23" i="2"/>
  <c r="H24" i="2"/>
  <c r="H28" i="2"/>
  <c r="H12" i="2" l="1"/>
  <c r="H15" i="2"/>
  <c r="H16" i="2"/>
  <c r="H19" i="2"/>
  <c r="H20" i="2"/>
  <c r="H11" i="2"/>
  <c r="F18" i="2"/>
  <c r="H18" i="2" s="1"/>
  <c r="F17" i="2"/>
  <c r="H17" i="2" s="1"/>
</calcChain>
</file>

<file path=xl/sharedStrings.xml><?xml version="1.0" encoding="utf-8"?>
<sst xmlns="http://schemas.openxmlformats.org/spreadsheetml/2006/main" count="120" uniqueCount="101">
  <si>
    <t>FECHA DE REGISTRO</t>
  </si>
  <si>
    <t>No. FACTURA</t>
  </si>
  <si>
    <t>NCF</t>
  </si>
  <si>
    <t>CONCEPTO</t>
  </si>
  <si>
    <t>CARLOS RICARDO</t>
  </si>
  <si>
    <t>SUPLIDOR</t>
  </si>
  <si>
    <t>MONTO FACTURADO RD$</t>
  </si>
  <si>
    <t>MONTO PAGADO</t>
  </si>
  <si>
    <t>MONTO PENDIENTE</t>
  </si>
  <si>
    <t>FECHA FIN DE FACTURA</t>
  </si>
  <si>
    <t>AUTORIZADO POR ____________________</t>
  </si>
  <si>
    <t>DIRECTOR FINANCIERO Y  ADMINISTRATIVO</t>
  </si>
  <si>
    <t xml:space="preserve">              REVISADO POR:______________________</t>
  </si>
  <si>
    <t xml:space="preserve">              ENCARGADA SECCION DE TESORERIA</t>
  </si>
  <si>
    <t>PREPARADO  POR:_________________________</t>
  </si>
  <si>
    <t>AUXILIAR DE CONCILIACIONES</t>
  </si>
  <si>
    <t>DERED, S.R.L.</t>
  </si>
  <si>
    <t>JENNY CABELO M.</t>
  </si>
  <si>
    <t>00025044</t>
  </si>
  <si>
    <t>B150003308</t>
  </si>
  <si>
    <t>00234</t>
  </si>
  <si>
    <t>B1500000234</t>
  </si>
  <si>
    <t>001513</t>
  </si>
  <si>
    <t>B1500001513</t>
  </si>
  <si>
    <t>50001084</t>
  </si>
  <si>
    <t>B1500005135</t>
  </si>
  <si>
    <t>0021</t>
  </si>
  <si>
    <t>745507340</t>
  </si>
  <si>
    <t>E-450000034313</t>
  </si>
  <si>
    <t>751816610</t>
  </si>
  <si>
    <t>E-450000034411</t>
  </si>
  <si>
    <t>F0700010457</t>
  </si>
  <si>
    <t>B15000007739</t>
  </si>
  <si>
    <t>F0700010573</t>
  </si>
  <si>
    <t>B15000000052</t>
  </si>
  <si>
    <t>INSTITUTO TECNOLOGICO DE SANTO DOMINGO</t>
  </si>
  <si>
    <t>COSTO DE CUATRIMESTRE AL TRIMESTRE NOVIEMBRE DEL 2023 A ENERO DEL 2024 DE STEPHANIE PAOLA RODRIGUEZ ROSA</t>
  </si>
  <si>
    <t>GRUPO ALASKA, SA.</t>
  </si>
  <si>
    <t>ADQUISICION DE AGUA PARA CONSUMO DEL PERSONAL</t>
  </si>
  <si>
    <t>PAGO DE ALQUILER LOCAL DE LA DELEGACION DE LA ROMANA, CORRESPONDIENTE AL MES DE ENERO 2024</t>
  </si>
  <si>
    <t>JUNTA CENTRAL ELECTORAL</t>
  </si>
  <si>
    <t>SERVICIO DE CONSULTA ARCHIVOS MAESTRO CEDULADO JCE DE ENERO  A DICIEMBRE DEL 2024</t>
  </si>
  <si>
    <t>COLUMBUS NETWORKS DOMINICANA, SA.</t>
  </si>
  <si>
    <t>SERVICIO DE TELECOMUNICACIONES DE INTERNET POR FIBRAS CORRESPONDIENTE AL MES DE ENERO 2024</t>
  </si>
  <si>
    <t>ROBINZON PEREZ DE LA CRUZ</t>
  </si>
  <si>
    <t>COMPAÑÍA DOMINICANA DE TELEFONOS, SA.</t>
  </si>
  <si>
    <t>SERVICIO TELEFONICO CUENTA 745507340 PERIODO DE FACTURACION 27 DE ENERO 2024</t>
  </si>
  <si>
    <t>SERVICIO TELEFONICO CUENTA 75186610 PERIODO DE FACTURACION 27 DE ENERO 2024</t>
  </si>
  <si>
    <t xml:space="preserve">              ROSA MERCEDES OVAL</t>
  </si>
  <si>
    <t>0057</t>
  </si>
  <si>
    <t>00122</t>
  </si>
  <si>
    <t>00123</t>
  </si>
  <si>
    <t>00025493</t>
  </si>
  <si>
    <t>0052</t>
  </si>
  <si>
    <t>0020</t>
  </si>
  <si>
    <t>001154</t>
  </si>
  <si>
    <t>B1500031698</t>
  </si>
  <si>
    <t>B1500000057</t>
  </si>
  <si>
    <t>B1500000201</t>
  </si>
  <si>
    <t>B1500000202</t>
  </si>
  <si>
    <t>B1500003499</t>
  </si>
  <si>
    <t>B1500000052</t>
  </si>
  <si>
    <t>B15000000020</t>
  </si>
  <si>
    <t>B15000000021</t>
  </si>
  <si>
    <t>B1500001154</t>
  </si>
  <si>
    <t>HUMANO SEGUROS S A</t>
  </si>
  <si>
    <t>JUAN RAMON ESTEBAN  MEDINA</t>
  </si>
  <si>
    <t>ELENA ROCA</t>
  </si>
  <si>
    <t>RAMONA KIRSI FIGUEROA BAEZ</t>
  </si>
  <si>
    <t>INVERSIONES SIURANA, S.R.L.</t>
  </si>
  <si>
    <t>PAGO SEGURO SALUD DEL PERIODO 01 FEBRERO AL 29 DE FEBRERO DEL 2024</t>
  </si>
  <si>
    <t>199,830.09</t>
  </si>
  <si>
    <t>PAGO DE ALQUILER DELEGACION DE BONAO CORRESPONDIENTE A FEBRERO DEL 2024</t>
  </si>
  <si>
    <t>47,200.00</t>
  </si>
  <si>
    <t>PAGO DE ALQUILER DELEGACION HIGUEY CORRESPONDIENTE A ENERO DEL 2024</t>
  </si>
  <si>
    <t>31,672.88</t>
  </si>
  <si>
    <t>PAGO DE ALQUILER DELEGACION HIGUEY CORRESPONDIENTE A FEBRERO DEL 2024</t>
  </si>
  <si>
    <t>PAGO  CORRESPONDIENTE AL TRIMESTRE DE FEBRERO/ABRIL DEL 2024 DE STEPHANIE PAOLA ROSA</t>
  </si>
  <si>
    <t>78,424.00</t>
  </si>
  <si>
    <t>34,839.75</t>
  </si>
  <si>
    <t>PAGO DE ALQUILER DELEGACION SALCEDO CORRESPONDIENTE A ENERO DEL 2024</t>
  </si>
  <si>
    <t>34,901.14</t>
  </si>
  <si>
    <t>PAGO DE ALQUILER DELEGACION SALCEDO CORRESPONDIENTE A FEBRERO DEL 2024</t>
  </si>
  <si>
    <t xml:space="preserve">SERVICIOS DE ALMUERZOS Y BEBIDAS, MEDIANTE LA PLATAFORMA WEB MULTIPROVEDORES PARA EMPLEADOS DE LA INSTITUCION </t>
  </si>
  <si>
    <t>181,241.75</t>
  </si>
  <si>
    <t>22/028/2024</t>
  </si>
  <si>
    <t>S/N</t>
  </si>
  <si>
    <t>AYUL RECIO</t>
  </si>
  <si>
    <t>ALQUILER DELEGACION DE ELIAS PIÑA CORRESPONDIENTE AL MES DE ENERO /2023</t>
  </si>
  <si>
    <t>ALQUILER DELEGACION DE ELIAS PIÑA CORRESPONDIENTE AL MES DE FEBRER0 /2023</t>
  </si>
  <si>
    <t>32,306.83</t>
  </si>
  <si>
    <t xml:space="preserve">                                                      CUENTAS POR PAGAR A PROVEEDORES AL 29 DE FEBRERO DEL 2024</t>
  </si>
  <si>
    <t>F0700010270</t>
  </si>
  <si>
    <t>B1500007735</t>
  </si>
  <si>
    <t>GRUPO ALASKA</t>
  </si>
  <si>
    <t>F0700010357</t>
  </si>
  <si>
    <t>B1500007737</t>
  </si>
  <si>
    <t>F0700010737</t>
  </si>
  <si>
    <t>B15000008056</t>
  </si>
  <si>
    <t>F0700011012</t>
  </si>
  <si>
    <t>B15000008062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</si>
</sst>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;@"/>
    <numFmt numFmtId="167" formatCode="dd/mm/yyyy;@"/>
    <numFmt numFmtId="168" formatCode="_-* #.##0.00\ &quot;€&quot;_-;\-* #.##0.00\ &quot;€&quot;_-;_-* &quot;-&quot;??\ &quot;€&quot;_-;_-@_-"/>
    <numFmt numFmtId="169" formatCode="_-[$$-1C0A]* #.##0.00_ ;_-[$$-1C0A]* \-#.##0.00\ ;_-[$$-1C0A]* &quot;-&quot;??_ ;_-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 val="doubleAccounting"/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1">
    <xf numFmtId="0" fontId="0" fillId="0" borderId="0" xfId="0"/>
    <xf numFmtId="167" fontId="4" fillId="0" borderId="0" xfId="0" applyNumberFormat="1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7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2" borderId="0" xfId="0" applyFont="1" applyFill="1"/>
    <xf numFmtId="49" fontId="4" fillId="0" borderId="0" xfId="0" applyNumberFormat="1" applyFont="1" applyAlignment="1">
      <alignment horizontal="left"/>
    </xf>
    <xf numFmtId="164" fontId="5" fillId="0" borderId="0" xfId="0" applyNumberFormat="1" applyFont="1"/>
    <xf numFmtId="43" fontId="4" fillId="0" borderId="0" xfId="1" applyFont="1" applyBorder="1"/>
    <xf numFmtId="166" fontId="4" fillId="2" borderId="0" xfId="0" applyNumberFormat="1" applyFont="1" applyFill="1"/>
    <xf numFmtId="167" fontId="3" fillId="3" borderId="1" xfId="0" applyNumberFormat="1" applyFont="1" applyFill="1" applyBorder="1" applyAlignment="1">
      <alignment horizontal="center" wrapText="1"/>
    </xf>
    <xf numFmtId="0" fontId="6" fillId="0" borderId="1" xfId="0" applyFont="1" applyBorder="1"/>
    <xf numFmtId="43" fontId="6" fillId="2" borderId="1" xfId="1" applyFont="1" applyFill="1" applyBorder="1"/>
    <xf numFmtId="164" fontId="6" fillId="0" borderId="1" xfId="2" applyFont="1" applyFill="1" applyBorder="1"/>
    <xf numFmtId="49" fontId="6" fillId="0" borderId="1" xfId="0" applyNumberFormat="1" applyFont="1" applyBorder="1"/>
    <xf numFmtId="0" fontId="6" fillId="2" borderId="1" xfId="0" applyFont="1" applyFill="1" applyBorder="1"/>
    <xf numFmtId="44" fontId="6" fillId="0" borderId="1" xfId="0" applyNumberFormat="1" applyFont="1" applyBorder="1"/>
    <xf numFmtId="14" fontId="6" fillId="0" borderId="1" xfId="0" applyNumberFormat="1" applyFont="1" applyBorder="1"/>
    <xf numFmtId="0" fontId="6" fillId="2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164" fontId="6" fillId="0" borderId="1" xfId="2" applyFont="1" applyFill="1" applyBorder="1" applyAlignment="1">
      <alignment horizontal="right"/>
    </xf>
    <xf numFmtId="44" fontId="6" fillId="0" borderId="1" xfId="0" applyNumberFormat="1" applyFont="1" applyBorder="1" applyAlignment="1">
      <alignment horizontal="right"/>
    </xf>
    <xf numFmtId="168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right"/>
    </xf>
    <xf numFmtId="169" fontId="6" fillId="2" borderId="1" xfId="0" applyNumberFormat="1" applyFont="1" applyFill="1" applyBorder="1" applyAlignment="1">
      <alignment horizontal="right"/>
    </xf>
    <xf numFmtId="49" fontId="6" fillId="4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4" fontId="6" fillId="2" borderId="1" xfId="0" applyNumberFormat="1" applyFont="1" applyFill="1" applyBorder="1" applyAlignment="1">
      <alignment horizontal="right"/>
    </xf>
    <xf numFmtId="167" fontId="6" fillId="0" borderId="3" xfId="0" applyNumberFormat="1" applyFont="1" applyBorder="1"/>
    <xf numFmtId="167" fontId="6" fillId="0" borderId="1" xfId="0" applyNumberFormat="1" applyFont="1" applyBorder="1"/>
    <xf numFmtId="167" fontId="6" fillId="2" borderId="1" xfId="0" applyNumberFormat="1" applyFont="1" applyFill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left"/>
    </xf>
  </cellXfs>
  <cellStyles count="5">
    <cellStyle name="Comma" xfId="1" builtinId="3"/>
    <cellStyle name="Millares 2" xfId="3" xr:uid="{00000000-0005-0000-0000-000001000000}"/>
    <cellStyle name="Millares 2 2" xfId="2" xr:uid="{00000000-0005-0000-0000-000002000000}"/>
    <cellStyle name="Millares 2 2 2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4682507</xdr:colOff>
      <xdr:row>0</xdr:row>
      <xdr:rowOff>252477</xdr:rowOff>
    </xdr:from>
    <xdr:to>
      <xdr:col>4</xdr:col>
      <xdr:colOff>7784343</xdr:colOff>
      <xdr:row>3</xdr:row>
      <xdr:rowOff>474071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0776" y="252477"/>
          <a:ext cx="3101836" cy="2102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41"/>
  <sheetViews>
    <sheetView tabSelected="1" view="pageBreakPreview" topLeftCell="E1" zoomScale="50" zoomScaleNormal="39" zoomScaleSheetLayoutView="50" workbookViewId="0">
      <selection activeCell="D32" sqref="D32"/>
    </sheetView>
  </sheetViews>
  <sheetFormatPr defaultColWidth="53.42578125" defaultRowHeight="46.5" x14ac:dyDescent="0.7"/>
  <cols>
    <col min="1" max="1" width="45.7109375" style="2" customWidth="1"/>
    <col min="2" max="2" width="37" style="2" customWidth="1"/>
    <col min="3" max="3" width="41.42578125" style="1" customWidth="1"/>
    <col min="4" max="4" width="166.140625" style="2" customWidth="1"/>
    <col min="5" max="5" width="255.7109375" style="2" customWidth="1"/>
    <col min="6" max="6" width="53.42578125" style="2"/>
    <col min="7" max="7" width="32.5703125" style="2" customWidth="1"/>
    <col min="8" max="8" width="44.5703125" style="2" customWidth="1"/>
    <col min="9" max="9" width="40.140625" style="1" customWidth="1"/>
    <col min="10" max="16384" width="53.42578125" style="2"/>
  </cols>
  <sheetData>
    <row r="7" spans="1:11" x14ac:dyDescent="0.7">
      <c r="A7" s="29" t="s">
        <v>91</v>
      </c>
      <c r="B7" s="29"/>
      <c r="C7" s="29"/>
      <c r="D7" s="29"/>
      <c r="E7" s="29"/>
      <c r="F7" s="29"/>
      <c r="G7" s="29"/>
      <c r="H7" s="29"/>
    </row>
    <row r="8" spans="1:11" x14ac:dyDescent="0.7">
      <c r="A8" s="30"/>
      <c r="B8" s="30"/>
      <c r="C8" s="30"/>
      <c r="D8" s="30"/>
      <c r="E8" s="30"/>
      <c r="F8" s="30"/>
      <c r="G8" s="30"/>
      <c r="H8" s="30"/>
      <c r="I8" s="30"/>
    </row>
    <row r="9" spans="1:11" ht="139.5" x14ac:dyDescent="0.7">
      <c r="A9" s="3" t="s">
        <v>1</v>
      </c>
      <c r="B9" s="4" t="s">
        <v>2</v>
      </c>
      <c r="C9" s="12" t="s">
        <v>0</v>
      </c>
      <c r="D9" s="4" t="s">
        <v>5</v>
      </c>
      <c r="E9" s="4" t="s">
        <v>3</v>
      </c>
      <c r="F9" s="6" t="s">
        <v>6</v>
      </c>
      <c r="G9" s="6" t="s">
        <v>7</v>
      </c>
      <c r="H9" s="6" t="s">
        <v>8</v>
      </c>
      <c r="I9" s="5" t="s">
        <v>9</v>
      </c>
    </row>
    <row r="10" spans="1:11" x14ac:dyDescent="0.7">
      <c r="A10" s="37" t="s">
        <v>86</v>
      </c>
      <c r="B10" s="36"/>
      <c r="C10" s="32">
        <v>44967</v>
      </c>
      <c r="D10" s="17" t="s">
        <v>87</v>
      </c>
      <c r="E10" s="17" t="s">
        <v>88</v>
      </c>
      <c r="F10" s="23" t="s">
        <v>90</v>
      </c>
      <c r="G10" s="14"/>
      <c r="H10" s="22" t="str">
        <f>+F10</f>
        <v>32,306.83</v>
      </c>
      <c r="I10" s="19">
        <v>44964</v>
      </c>
      <c r="J10" s="7"/>
      <c r="K10" s="7"/>
    </row>
    <row r="11" spans="1:11" ht="75" customHeight="1" x14ac:dyDescent="0.7">
      <c r="A11" s="37" t="s">
        <v>18</v>
      </c>
      <c r="B11" s="36" t="s">
        <v>19</v>
      </c>
      <c r="C11" s="32">
        <v>45280</v>
      </c>
      <c r="D11" s="13" t="s">
        <v>35</v>
      </c>
      <c r="E11" s="13" t="s">
        <v>36</v>
      </c>
      <c r="F11" s="18">
        <v>64256</v>
      </c>
      <c r="G11" s="14">
        <v>0</v>
      </c>
      <c r="H11" s="15">
        <f>+F11</f>
        <v>64256</v>
      </c>
      <c r="I11" s="19">
        <v>45311</v>
      </c>
      <c r="J11" s="7"/>
      <c r="K11" s="7"/>
    </row>
    <row r="12" spans="1:11" ht="75" customHeight="1" x14ac:dyDescent="0.7">
      <c r="A12" s="37" t="s">
        <v>20</v>
      </c>
      <c r="B12" s="36" t="s">
        <v>21</v>
      </c>
      <c r="C12" s="32">
        <v>45307</v>
      </c>
      <c r="D12" s="13" t="s">
        <v>16</v>
      </c>
      <c r="E12" s="13" t="s">
        <v>39</v>
      </c>
      <c r="F12" s="18">
        <v>80715.22</v>
      </c>
      <c r="G12" s="14">
        <v>0</v>
      </c>
      <c r="H12" s="15">
        <f>+F12</f>
        <v>80715.22</v>
      </c>
      <c r="I12" s="19">
        <v>45338</v>
      </c>
      <c r="J12" s="7"/>
      <c r="K12" s="7"/>
    </row>
    <row r="13" spans="1:11" ht="75" customHeight="1" x14ac:dyDescent="0.7">
      <c r="A13" s="37" t="s">
        <v>92</v>
      </c>
      <c r="B13" s="36" t="s">
        <v>93</v>
      </c>
      <c r="C13" s="32">
        <v>45308</v>
      </c>
      <c r="D13" s="13" t="s">
        <v>94</v>
      </c>
      <c r="E13" s="17" t="s">
        <v>38</v>
      </c>
      <c r="F13" s="18">
        <v>2750</v>
      </c>
      <c r="G13" s="14"/>
      <c r="H13" s="15">
        <v>2750</v>
      </c>
      <c r="I13" s="19">
        <v>45339</v>
      </c>
      <c r="J13" s="7"/>
      <c r="K13" s="7"/>
    </row>
    <row r="14" spans="1:11" ht="75" customHeight="1" x14ac:dyDescent="0.7">
      <c r="A14" s="37" t="s">
        <v>95</v>
      </c>
      <c r="B14" s="36" t="s">
        <v>96</v>
      </c>
      <c r="C14" s="32">
        <v>45308</v>
      </c>
      <c r="D14" s="13" t="s">
        <v>94</v>
      </c>
      <c r="E14" s="17" t="s">
        <v>38</v>
      </c>
      <c r="F14" s="18">
        <v>2200</v>
      </c>
      <c r="G14" s="14"/>
      <c r="H14" s="15">
        <v>2200</v>
      </c>
      <c r="I14" s="19">
        <v>45339</v>
      </c>
      <c r="J14" s="7"/>
      <c r="K14" s="7"/>
    </row>
    <row r="15" spans="1:11" ht="75" customHeight="1" x14ac:dyDescent="0.7">
      <c r="A15" s="37" t="s">
        <v>22</v>
      </c>
      <c r="B15" s="36" t="s">
        <v>23</v>
      </c>
      <c r="C15" s="32">
        <v>45308</v>
      </c>
      <c r="D15" s="13" t="s">
        <v>40</v>
      </c>
      <c r="E15" s="13" t="s">
        <v>41</v>
      </c>
      <c r="F15" s="18">
        <v>198000</v>
      </c>
      <c r="G15" s="14">
        <v>0</v>
      </c>
      <c r="H15" s="15">
        <f>+F15</f>
        <v>198000</v>
      </c>
      <c r="I15" s="19">
        <v>45339</v>
      </c>
      <c r="J15" s="7"/>
      <c r="K15" s="7"/>
    </row>
    <row r="16" spans="1:11" ht="75" customHeight="1" x14ac:dyDescent="0.7">
      <c r="A16" s="38" t="s">
        <v>24</v>
      </c>
      <c r="B16" s="36" t="s">
        <v>25</v>
      </c>
      <c r="C16" s="33">
        <v>45310</v>
      </c>
      <c r="D16" s="13" t="s">
        <v>42</v>
      </c>
      <c r="E16" s="13" t="s">
        <v>43</v>
      </c>
      <c r="F16" s="18">
        <v>332268.09999999998</v>
      </c>
      <c r="G16" s="14">
        <v>0</v>
      </c>
      <c r="H16" s="15">
        <f>+F16</f>
        <v>332268.09999999998</v>
      </c>
      <c r="I16" s="19">
        <v>45341</v>
      </c>
      <c r="J16" s="7"/>
      <c r="K16" s="7"/>
    </row>
    <row r="17" spans="1:11" ht="75" customHeight="1" x14ac:dyDescent="0.7">
      <c r="A17" s="38" t="s">
        <v>27</v>
      </c>
      <c r="B17" s="36" t="s">
        <v>28</v>
      </c>
      <c r="C17" s="33">
        <v>45321</v>
      </c>
      <c r="D17" s="13" t="s">
        <v>45</v>
      </c>
      <c r="E17" s="13" t="s">
        <v>46</v>
      </c>
      <c r="F17" s="18">
        <f>63394.5-8806.5</f>
        <v>54588</v>
      </c>
      <c r="G17" s="14">
        <v>0</v>
      </c>
      <c r="H17" s="15">
        <f>+F17</f>
        <v>54588</v>
      </c>
      <c r="I17" s="19">
        <v>45349</v>
      </c>
      <c r="J17" s="7"/>
      <c r="K17" s="7"/>
    </row>
    <row r="18" spans="1:11" ht="75" customHeight="1" x14ac:dyDescent="0.7">
      <c r="A18" s="38" t="s">
        <v>29</v>
      </c>
      <c r="B18" s="36" t="s">
        <v>30</v>
      </c>
      <c r="C18" s="33">
        <v>45321</v>
      </c>
      <c r="D18" s="13" t="s">
        <v>45</v>
      </c>
      <c r="E18" s="13" t="s">
        <v>47</v>
      </c>
      <c r="F18" s="18">
        <f>50178.26-55.86</f>
        <v>50122.400000000001</v>
      </c>
      <c r="G18" s="14">
        <v>0</v>
      </c>
      <c r="H18" s="15">
        <f>+F18</f>
        <v>50122.400000000001</v>
      </c>
      <c r="I18" s="19">
        <v>45352</v>
      </c>
      <c r="J18" s="7"/>
      <c r="K18" s="7"/>
    </row>
    <row r="19" spans="1:11" ht="75" customHeight="1" x14ac:dyDescent="0.7">
      <c r="A19" s="38" t="s">
        <v>31</v>
      </c>
      <c r="B19" s="36" t="s">
        <v>32</v>
      </c>
      <c r="C19" s="33">
        <v>45321</v>
      </c>
      <c r="D19" s="17" t="s">
        <v>37</v>
      </c>
      <c r="E19" s="17" t="s">
        <v>38</v>
      </c>
      <c r="F19" s="18">
        <v>3795</v>
      </c>
      <c r="G19" s="14">
        <v>0</v>
      </c>
      <c r="H19" s="15">
        <f>+F19</f>
        <v>3795</v>
      </c>
      <c r="I19" s="19">
        <v>45352</v>
      </c>
      <c r="J19" s="7"/>
      <c r="K19" s="7"/>
    </row>
    <row r="20" spans="1:11" ht="75" customHeight="1" x14ac:dyDescent="0.7">
      <c r="A20" s="38" t="s">
        <v>33</v>
      </c>
      <c r="B20" s="36" t="s">
        <v>34</v>
      </c>
      <c r="C20" s="33">
        <v>45321</v>
      </c>
      <c r="D20" s="17" t="s">
        <v>37</v>
      </c>
      <c r="E20" s="17" t="s">
        <v>38</v>
      </c>
      <c r="F20" s="18">
        <v>2915</v>
      </c>
      <c r="G20" s="14">
        <v>0</v>
      </c>
      <c r="H20" s="22">
        <f>+F20</f>
        <v>2915</v>
      </c>
      <c r="I20" s="19">
        <v>45352</v>
      </c>
      <c r="J20" s="7"/>
      <c r="K20" s="7"/>
    </row>
    <row r="21" spans="1:11" ht="69.75" customHeight="1" x14ac:dyDescent="0.7">
      <c r="A21" s="39" t="s">
        <v>50</v>
      </c>
      <c r="B21" s="20" t="s">
        <v>58</v>
      </c>
      <c r="C21" s="34">
        <v>45324</v>
      </c>
      <c r="D21" s="20" t="s">
        <v>67</v>
      </c>
      <c r="E21" s="20" t="s">
        <v>74</v>
      </c>
      <c r="F21" s="25" t="s">
        <v>75</v>
      </c>
      <c r="G21" s="14">
        <v>0</v>
      </c>
      <c r="H21" s="22" t="str">
        <f>+F21</f>
        <v>31,672.88</v>
      </c>
      <c r="I21" s="31">
        <v>45306</v>
      </c>
      <c r="J21" s="7"/>
      <c r="K21" s="7"/>
    </row>
    <row r="22" spans="1:11" ht="69.75" customHeight="1" x14ac:dyDescent="0.7">
      <c r="A22" s="40" t="s">
        <v>51</v>
      </c>
      <c r="B22" s="21" t="s">
        <v>59</v>
      </c>
      <c r="C22" s="34">
        <v>45328</v>
      </c>
      <c r="D22" s="21" t="s">
        <v>67</v>
      </c>
      <c r="E22" s="21" t="s">
        <v>76</v>
      </c>
      <c r="F22" s="26" t="s">
        <v>75</v>
      </c>
      <c r="G22" s="14">
        <v>0</v>
      </c>
      <c r="H22" s="22" t="str">
        <f>+F22</f>
        <v>31,672.88</v>
      </c>
      <c r="I22" s="31">
        <v>45324</v>
      </c>
      <c r="J22" s="7"/>
      <c r="K22" s="7"/>
    </row>
    <row r="23" spans="1:11" ht="69.75" customHeight="1" x14ac:dyDescent="0.7">
      <c r="A23" s="39" t="s">
        <v>54</v>
      </c>
      <c r="B23" s="20" t="s">
        <v>62</v>
      </c>
      <c r="C23" s="34">
        <v>45328</v>
      </c>
      <c r="D23" s="20" t="s">
        <v>68</v>
      </c>
      <c r="E23" s="21" t="s">
        <v>80</v>
      </c>
      <c r="F23" s="28" t="s">
        <v>81</v>
      </c>
      <c r="G23" s="14">
        <v>0</v>
      </c>
      <c r="H23" s="22" t="str">
        <f>+F23</f>
        <v>34,901.14</v>
      </c>
      <c r="I23" s="31">
        <v>45327</v>
      </c>
      <c r="J23" s="7"/>
      <c r="K23" s="7"/>
    </row>
    <row r="24" spans="1:11" ht="69.75" customHeight="1" x14ac:dyDescent="0.7">
      <c r="A24" s="39" t="s">
        <v>26</v>
      </c>
      <c r="B24" s="20" t="s">
        <v>63</v>
      </c>
      <c r="C24" s="34">
        <v>45328</v>
      </c>
      <c r="D24" s="20" t="s">
        <v>68</v>
      </c>
      <c r="E24" s="21" t="s">
        <v>82</v>
      </c>
      <c r="F24" s="28" t="s">
        <v>81</v>
      </c>
      <c r="G24" s="14">
        <v>0</v>
      </c>
      <c r="H24" s="22" t="str">
        <f>+F24</f>
        <v>34,901.14</v>
      </c>
      <c r="I24" s="31">
        <v>45327</v>
      </c>
      <c r="J24" s="7"/>
      <c r="K24" s="7"/>
    </row>
    <row r="25" spans="1:11" ht="69.75" customHeight="1" x14ac:dyDescent="0.7">
      <c r="A25" s="38" t="s">
        <v>97</v>
      </c>
      <c r="B25" s="36" t="s">
        <v>98</v>
      </c>
      <c r="C25" s="35">
        <v>45330</v>
      </c>
      <c r="D25" s="17" t="s">
        <v>37</v>
      </c>
      <c r="E25" s="17" t="s">
        <v>38</v>
      </c>
      <c r="F25" s="18">
        <v>2640</v>
      </c>
      <c r="G25" s="14"/>
      <c r="H25" s="14">
        <v>2640</v>
      </c>
      <c r="I25" s="19">
        <v>45367</v>
      </c>
      <c r="J25" s="7"/>
      <c r="K25" s="7"/>
    </row>
    <row r="26" spans="1:11" ht="69.75" customHeight="1" x14ac:dyDescent="0.7">
      <c r="A26" s="39" t="s">
        <v>53</v>
      </c>
      <c r="B26" s="20" t="s">
        <v>61</v>
      </c>
      <c r="C26" s="34">
        <v>45334</v>
      </c>
      <c r="D26" s="20" t="s">
        <v>44</v>
      </c>
      <c r="E26" s="21" t="s">
        <v>76</v>
      </c>
      <c r="F26" s="28" t="s">
        <v>79</v>
      </c>
      <c r="G26" s="14">
        <v>0</v>
      </c>
      <c r="H26" s="22" t="str">
        <f>+F26</f>
        <v>34,839.75</v>
      </c>
      <c r="I26" s="31">
        <v>45323</v>
      </c>
      <c r="J26" s="7"/>
      <c r="K26" s="7"/>
    </row>
    <row r="27" spans="1:11" ht="69.75" customHeight="1" x14ac:dyDescent="0.7">
      <c r="A27" s="39" t="s">
        <v>52</v>
      </c>
      <c r="B27" s="20" t="s">
        <v>60</v>
      </c>
      <c r="C27" s="34">
        <v>45336</v>
      </c>
      <c r="D27" s="20" t="s">
        <v>35</v>
      </c>
      <c r="E27" s="17" t="s">
        <v>77</v>
      </c>
      <c r="F27" s="27" t="s">
        <v>78</v>
      </c>
      <c r="G27" s="14">
        <v>0</v>
      </c>
      <c r="H27" s="22" t="str">
        <f>+F27</f>
        <v>78,424.00</v>
      </c>
      <c r="I27" s="31">
        <v>45335</v>
      </c>
      <c r="J27" s="7"/>
      <c r="K27" s="7"/>
    </row>
    <row r="28" spans="1:11" ht="69.75" customHeight="1" x14ac:dyDescent="0.7">
      <c r="A28" s="39" t="s">
        <v>55</v>
      </c>
      <c r="B28" s="20" t="s">
        <v>64</v>
      </c>
      <c r="C28" s="34">
        <v>45343</v>
      </c>
      <c r="D28" s="20" t="s">
        <v>69</v>
      </c>
      <c r="E28" s="21" t="s">
        <v>83</v>
      </c>
      <c r="F28" s="28" t="s">
        <v>84</v>
      </c>
      <c r="G28" s="14">
        <v>0</v>
      </c>
      <c r="H28" s="22" t="str">
        <f>+F28</f>
        <v>181,241.75</v>
      </c>
      <c r="I28" s="31">
        <v>45335</v>
      </c>
      <c r="J28" s="7"/>
      <c r="K28" s="7"/>
    </row>
    <row r="29" spans="1:11" ht="69.75" customHeight="1" x14ac:dyDescent="0.7">
      <c r="A29" s="39">
        <v>3611441</v>
      </c>
      <c r="B29" s="20" t="s">
        <v>56</v>
      </c>
      <c r="C29" s="34">
        <v>45345</v>
      </c>
      <c r="D29" s="20" t="s">
        <v>65</v>
      </c>
      <c r="E29" s="20" t="s">
        <v>70</v>
      </c>
      <c r="F29" s="24" t="s">
        <v>71</v>
      </c>
      <c r="G29" s="14">
        <v>0</v>
      </c>
      <c r="H29" s="22" t="str">
        <f>+F29</f>
        <v>199,830.09</v>
      </c>
      <c r="I29" s="31">
        <v>45323</v>
      </c>
      <c r="J29" s="7"/>
      <c r="K29" s="7"/>
    </row>
    <row r="30" spans="1:11" ht="69.75" customHeight="1" x14ac:dyDescent="0.7">
      <c r="A30" s="39" t="s">
        <v>49</v>
      </c>
      <c r="B30" s="20" t="s">
        <v>57</v>
      </c>
      <c r="C30" s="34">
        <v>45345</v>
      </c>
      <c r="D30" s="20" t="s">
        <v>66</v>
      </c>
      <c r="E30" s="20" t="s">
        <v>72</v>
      </c>
      <c r="F30" s="25" t="s">
        <v>73</v>
      </c>
      <c r="G30" s="14">
        <v>0</v>
      </c>
      <c r="H30" s="22" t="str">
        <f>+F30</f>
        <v>47,200.00</v>
      </c>
      <c r="I30" s="28" t="s">
        <v>85</v>
      </c>
      <c r="J30" s="7"/>
      <c r="K30" s="7"/>
    </row>
    <row r="31" spans="1:11" ht="69.75" customHeight="1" x14ac:dyDescent="0.7">
      <c r="A31" s="16" t="s">
        <v>99</v>
      </c>
      <c r="B31" s="36" t="s">
        <v>100</v>
      </c>
      <c r="C31" s="35">
        <v>45351</v>
      </c>
      <c r="D31" s="17" t="s">
        <v>37</v>
      </c>
      <c r="E31" s="17" t="s">
        <v>38</v>
      </c>
      <c r="F31" s="18">
        <v>1375</v>
      </c>
      <c r="G31" s="14"/>
      <c r="H31" s="18">
        <v>1375</v>
      </c>
      <c r="I31" s="19">
        <v>45380</v>
      </c>
      <c r="J31" s="7"/>
      <c r="K31" s="7"/>
    </row>
    <row r="32" spans="1:11" ht="69.75" customHeight="1" x14ac:dyDescent="0.7">
      <c r="A32" s="16" t="s">
        <v>86</v>
      </c>
      <c r="B32" s="13"/>
      <c r="C32" s="33">
        <v>45380</v>
      </c>
      <c r="D32" s="17" t="s">
        <v>87</v>
      </c>
      <c r="E32" s="17" t="s">
        <v>89</v>
      </c>
      <c r="F32" s="23" t="s">
        <v>90</v>
      </c>
      <c r="G32" s="14"/>
      <c r="H32" s="22" t="str">
        <f>+F32</f>
        <v>32,306.83</v>
      </c>
      <c r="I32" s="19">
        <v>44967</v>
      </c>
      <c r="J32" s="7"/>
      <c r="K32" s="7"/>
    </row>
    <row r="33" spans="1:8" ht="53.25" x14ac:dyDescent="1.1499999999999999">
      <c r="A33" s="8"/>
      <c r="B33" s="8"/>
      <c r="F33" s="9">
        <v>818966.55</v>
      </c>
      <c r="H33" s="9">
        <v>818966.55</v>
      </c>
    </row>
    <row r="34" spans="1:8" ht="53.25" x14ac:dyDescent="1.1499999999999999">
      <c r="H34" s="9"/>
    </row>
    <row r="35" spans="1:8" ht="53.25" x14ac:dyDescent="1.1499999999999999">
      <c r="H35" s="9"/>
    </row>
    <row r="36" spans="1:8" ht="53.25" x14ac:dyDescent="1.1499999999999999">
      <c r="H36" s="9"/>
    </row>
    <row r="37" spans="1:8" ht="53.25" x14ac:dyDescent="1.1499999999999999">
      <c r="H37" s="9"/>
    </row>
    <row r="38" spans="1:8" x14ac:dyDescent="0.7">
      <c r="F38" s="10"/>
    </row>
    <row r="39" spans="1:8" x14ac:dyDescent="0.7">
      <c r="A39" s="11" t="s">
        <v>14</v>
      </c>
      <c r="E39" s="7" t="s">
        <v>12</v>
      </c>
      <c r="F39" s="7" t="s">
        <v>10</v>
      </c>
    </row>
    <row r="40" spans="1:8" x14ac:dyDescent="0.7">
      <c r="A40" s="11" t="s">
        <v>17</v>
      </c>
      <c r="E40" s="11" t="s">
        <v>48</v>
      </c>
      <c r="F40" s="7" t="s">
        <v>4</v>
      </c>
    </row>
    <row r="41" spans="1:8" x14ac:dyDescent="0.7">
      <c r="A41" s="11" t="s">
        <v>15</v>
      </c>
      <c r="E41" s="7" t="s">
        <v>13</v>
      </c>
      <c r="F41" s="7" t="s">
        <v>11</v>
      </c>
    </row>
  </sheetData>
  <autoFilter ref="A9:I32" xr:uid="{00000000-0009-0000-0000-000000000000}">
    <sortState xmlns:xlrd2="http://schemas.microsoft.com/office/spreadsheetml/2017/richdata2" ref="A10:I33">
      <sortCondition ref="C9:C32"/>
    </sortState>
  </autoFilter>
  <mergeCells count="2">
    <mergeCell ref="A7:H7"/>
    <mergeCell ref="A8:I8"/>
  </mergeCells>
  <pageMargins left="0.9055118110236221" right="0.70866141732283472" top="0.74803149606299213" bottom="0.74803149606299213" header="0.31496062992125984" footer="0.31496062992125984"/>
  <pageSetup scale="16" orientation="landscape" r:id="rId1"/>
  <rowBreaks count="1" manualBreakCount="1">
    <brk id="4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 2024</vt:lpstr>
      <vt:lpstr>'ENERO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Itamar Maduro Jimenez</cp:lastModifiedBy>
  <cp:lastPrinted>2024-03-13T19:48:17Z</cp:lastPrinted>
  <dcterms:created xsi:type="dcterms:W3CDTF">2021-11-08T20:12:58Z</dcterms:created>
  <dcterms:modified xsi:type="dcterms:W3CDTF">2024-03-13T20:51:01Z</dcterms:modified>
</cp:coreProperties>
</file>